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05" i="1"/>
  <c r="A205"/>
  <c r="L204"/>
  <c r="J204"/>
  <c r="I204"/>
  <c r="H204"/>
  <c r="G204"/>
  <c r="F204"/>
  <c r="B195"/>
  <c r="A195"/>
  <c r="L194"/>
  <c r="L205" s="1"/>
  <c r="J194"/>
  <c r="J205" s="1"/>
  <c r="I194"/>
  <c r="H194"/>
  <c r="H205" s="1"/>
  <c r="G194"/>
  <c r="G205" s="1"/>
  <c r="F194"/>
  <c r="F205" s="1"/>
  <c r="B185"/>
  <c r="A185"/>
  <c r="L184"/>
  <c r="J184"/>
  <c r="I184"/>
  <c r="H184"/>
  <c r="G184"/>
  <c r="F184"/>
  <c r="B175"/>
  <c r="A175"/>
  <c r="L174"/>
  <c r="L185" s="1"/>
  <c r="J174"/>
  <c r="J185" s="1"/>
  <c r="I174"/>
  <c r="I185" s="1"/>
  <c r="H174"/>
  <c r="H185" s="1"/>
  <c r="G174"/>
  <c r="F174"/>
  <c r="F185" s="1"/>
  <c r="B165"/>
  <c r="A165"/>
  <c r="L164"/>
  <c r="J164"/>
  <c r="I164"/>
  <c r="H164"/>
  <c r="G164"/>
  <c r="F164"/>
  <c r="B155"/>
  <c r="A155"/>
  <c r="L154"/>
  <c r="L165" s="1"/>
  <c r="J154"/>
  <c r="J165" s="1"/>
  <c r="I154"/>
  <c r="I165" s="1"/>
  <c r="H154"/>
  <c r="H165" s="1"/>
  <c r="G154"/>
  <c r="G165" s="1"/>
  <c r="F154"/>
  <c r="F165" s="1"/>
  <c r="B145"/>
  <c r="A145"/>
  <c r="L144"/>
  <c r="J144"/>
  <c r="I144"/>
  <c r="H144"/>
  <c r="G144"/>
  <c r="F144"/>
  <c r="B135"/>
  <c r="A135"/>
  <c r="L134"/>
  <c r="L145" s="1"/>
  <c r="J134"/>
  <c r="J145" s="1"/>
  <c r="I134"/>
  <c r="I145" s="1"/>
  <c r="H134"/>
  <c r="H145" s="1"/>
  <c r="G134"/>
  <c r="G145" s="1"/>
  <c r="F134"/>
  <c r="F145" s="1"/>
  <c r="B125"/>
  <c r="A125"/>
  <c r="L124"/>
  <c r="J124"/>
  <c r="I124"/>
  <c r="H124"/>
  <c r="G124"/>
  <c r="F124"/>
  <c r="B115"/>
  <c r="A115"/>
  <c r="L114"/>
  <c r="L125" s="1"/>
  <c r="J114"/>
  <c r="J125" s="1"/>
  <c r="I114"/>
  <c r="I125" s="1"/>
  <c r="H114"/>
  <c r="H125" s="1"/>
  <c r="G114"/>
  <c r="G125" s="1"/>
  <c r="F114"/>
  <c r="F125" s="1"/>
  <c r="B105"/>
  <c r="A105"/>
  <c r="L104"/>
  <c r="J104"/>
  <c r="I104"/>
  <c r="H104"/>
  <c r="G104"/>
  <c r="F104"/>
  <c r="B95"/>
  <c r="A95"/>
  <c r="L94"/>
  <c r="J94"/>
  <c r="J105" s="1"/>
  <c r="I94"/>
  <c r="I105" s="1"/>
  <c r="H94"/>
  <c r="H105" s="1"/>
  <c r="G94"/>
  <c r="G105" s="1"/>
  <c r="F94"/>
  <c r="F105" s="1"/>
  <c r="B85"/>
  <c r="A85"/>
  <c r="L84"/>
  <c r="J84"/>
  <c r="I84"/>
  <c r="H84"/>
  <c r="G84"/>
  <c r="F84"/>
  <c r="B75"/>
  <c r="A75"/>
  <c r="L74"/>
  <c r="L85" s="1"/>
  <c r="J74"/>
  <c r="J85" s="1"/>
  <c r="I74"/>
  <c r="H74"/>
  <c r="H85" s="1"/>
  <c r="G74"/>
  <c r="G85" s="1"/>
  <c r="F74"/>
  <c r="F85" s="1"/>
  <c r="B65"/>
  <c r="A65"/>
  <c r="L64"/>
  <c r="J64"/>
  <c r="I64"/>
  <c r="H64"/>
  <c r="G64"/>
  <c r="F64"/>
  <c r="B55"/>
  <c r="A55"/>
  <c r="L54"/>
  <c r="L65" s="1"/>
  <c r="J54"/>
  <c r="J65" s="1"/>
  <c r="I54"/>
  <c r="I65" s="1"/>
  <c r="H54"/>
  <c r="H65" s="1"/>
  <c r="G54"/>
  <c r="F54"/>
  <c r="F65" s="1"/>
  <c r="B45"/>
  <c r="A45"/>
  <c r="L44"/>
  <c r="J44"/>
  <c r="I44"/>
  <c r="H44"/>
  <c r="G44"/>
  <c r="F44"/>
  <c r="B35"/>
  <c r="A35"/>
  <c r="L34"/>
  <c r="L45" s="1"/>
  <c r="J34"/>
  <c r="J45" s="1"/>
  <c r="I34"/>
  <c r="I45" s="1"/>
  <c r="H34"/>
  <c r="H45" s="1"/>
  <c r="G34"/>
  <c r="G45" s="1"/>
  <c r="F34"/>
  <c r="F45" s="1"/>
  <c r="B25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  <c r="I85" l="1"/>
  <c r="G185"/>
  <c r="G65"/>
  <c r="L105"/>
  <c r="L206" s="1"/>
  <c r="I205"/>
  <c r="F206"/>
  <c r="H206"/>
  <c r="J206"/>
  <c r="I206" l="1"/>
  <c r="G206"/>
</calcChain>
</file>

<file path=xl/sharedStrings.xml><?xml version="1.0" encoding="utf-8"?>
<sst xmlns="http://schemas.openxmlformats.org/spreadsheetml/2006/main" count="247" uniqueCount="69">
  <si>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</si>
  <si>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</si>
  <si>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</si>
  <si>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</si>
  <si>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</si>
  <si>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</si>
  <si>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</si>
  <si>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</si>
  <si>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</si>
  <si>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</si>
  <si>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</si>
  <si>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</si>
  <si>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</si>
  <si>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</si>
  <si>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</si>
  <si>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</si>
  <si>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</si>
  <si>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</si>
  <si>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</si>
  <si>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</si>
  <si>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</si>
  <si>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</si>
  <si>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</si>
  <si>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</si>
  <si>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</si>
  <si>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</si>
  <si>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</si>
  <si>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</si>
  <si>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</si>
  <si>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</si>
  <si>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</si>
  <si>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</si>
  <si>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</si>
  <si>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</si>
  <si>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</si>
  <si>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</si>
  <si>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</si>
  <si>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</si>
  <si>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</si>
  <si>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ШМОКУ СОШ с. Новотроицкое </t>
  </si>
  <si>
    <t>Харина Т.И.</t>
  </si>
  <si>
    <t>Какао с молоком</t>
  </si>
  <si>
    <t>Чай с сахаром</t>
  </si>
  <si>
    <t>Батон</t>
  </si>
  <si>
    <t>Сыр (порциями)</t>
  </si>
  <si>
    <t>Котлета рыбная из минтая</t>
  </si>
  <si>
    <t>Пюре картофельное</t>
  </si>
  <si>
    <t>Компот из смеси сухофруктов</t>
  </si>
  <si>
    <t>Директор</t>
  </si>
  <si>
    <t>Каша молочная рисовая вязкая</t>
  </si>
  <si>
    <t>Яблоко</t>
  </si>
  <si>
    <t>Каша рассыпчатая гречневая</t>
  </si>
  <si>
    <t>171.1</t>
  </si>
  <si>
    <t>Котлеты рубленые из птицы</t>
  </si>
  <si>
    <t>Рыба, тушенная в томате с овощами</t>
  </si>
  <si>
    <t>Макаронные изделия отварные</t>
  </si>
  <si>
    <t>Компот из свежих яблок</t>
  </si>
  <si>
    <t>Салат из свеклы отварной</t>
  </si>
  <si>
    <t>Рагу из курицы</t>
  </si>
  <si>
    <t>Гуляш из куриного филе</t>
  </si>
  <si>
    <t>Хлеб ржано-пшеничный</t>
  </si>
  <si>
    <t>Каша гречневая рассыпчатая</t>
  </si>
  <si>
    <t>Соус томатный №364</t>
  </si>
  <si>
    <t>Каша ячневая вязкая</t>
  </si>
  <si>
    <t>Шницель натуральный рубленый</t>
  </si>
  <si>
    <t>Горошек зеленый отварной</t>
  </si>
  <si>
    <t>к/к</t>
  </si>
  <si>
    <t>Компот апельсиновый</t>
  </si>
  <si>
    <t>Джем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</si>
</sst>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J190" sqref="J1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48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90</v>
      </c>
      <c r="G6" s="40">
        <v>16.7</v>
      </c>
      <c r="H6" s="40">
        <v>20.8</v>
      </c>
      <c r="I6" s="40">
        <v>2.2999999999999998</v>
      </c>
      <c r="J6" s="40">
        <v>263.89999999999998</v>
      </c>
      <c r="K6" s="41">
        <v>310</v>
      </c>
      <c r="L6" s="40">
        <v>54.75</v>
      </c>
    </row>
    <row r="7" spans="1:12" ht="15">
      <c r="A7" s="23"/>
      <c r="B7" s="15"/>
      <c r="C7" s="11"/>
      <c r="D7" s="6"/>
      <c r="E7" s="42" t="s">
        <v>55</v>
      </c>
      <c r="F7" s="43">
        <v>150</v>
      </c>
      <c r="G7" s="43">
        <v>5.6</v>
      </c>
      <c r="H7" s="43">
        <v>4.7</v>
      </c>
      <c r="I7" s="43">
        <v>35.9</v>
      </c>
      <c r="J7" s="43">
        <v>208.4</v>
      </c>
      <c r="K7" s="44">
        <v>209</v>
      </c>
      <c r="L7" s="43">
        <v>6.8</v>
      </c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</v>
      </c>
      <c r="H8" s="43">
        <v>0</v>
      </c>
      <c r="I8" s="43">
        <v>7.7</v>
      </c>
      <c r="J8" s="43">
        <v>31</v>
      </c>
      <c r="K8" s="44">
        <v>349</v>
      </c>
      <c r="L8" s="43">
        <v>5.44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3.2</v>
      </c>
      <c r="H9" s="43">
        <v>0.4</v>
      </c>
      <c r="I9" s="43">
        <v>19.600000000000001</v>
      </c>
      <c r="J9" s="43">
        <v>95.2</v>
      </c>
      <c r="K9" s="44">
        <v>453</v>
      </c>
      <c r="L9" s="43">
        <v>4.93</v>
      </c>
    </row>
    <row r="10" spans="1:12" ht="15">
      <c r="A10" s="23"/>
      <c r="B10" s="15"/>
      <c r="C10" s="11"/>
      <c r="D10" s="7"/>
      <c r="E10" s="42" t="s">
        <v>60</v>
      </c>
      <c r="F10" s="43">
        <v>40</v>
      </c>
      <c r="G10" s="43">
        <v>2.6</v>
      </c>
      <c r="H10" s="43">
        <v>0.5</v>
      </c>
      <c r="I10" s="43">
        <v>15.4</v>
      </c>
      <c r="J10" s="43">
        <v>76.8</v>
      </c>
      <c r="K10" s="44">
        <v>701</v>
      </c>
      <c r="L10" s="43">
        <v>2.99</v>
      </c>
    </row>
    <row r="11" spans="1:12" ht="1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 t="s">
        <v>57</v>
      </c>
      <c r="F12" s="43">
        <v>60</v>
      </c>
      <c r="G12" s="43">
        <v>0.8</v>
      </c>
      <c r="H12" s="43">
        <v>3.7</v>
      </c>
      <c r="I12" s="43">
        <v>5</v>
      </c>
      <c r="J12" s="43">
        <v>56.1</v>
      </c>
      <c r="K12" s="44">
        <v>52</v>
      </c>
      <c r="L12" s="43">
        <v>4.08</v>
      </c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580</v>
      </c>
      <c r="G14" s="19">
        <f>SUM(G6:G13)</f>
        <v>28.9</v>
      </c>
      <c r="H14" s="19">
        <f>SUM(H6:H13)</f>
        <v>30.099999999999998</v>
      </c>
      <c r="I14" s="19">
        <f>SUM(I6:I13)</f>
        <v>85.9</v>
      </c>
      <c r="J14" s="19">
        <f>SUM(J6:J13)</f>
        <v>731.4</v>
      </c>
      <c r="K14" s="25"/>
      <c r="L14" s="19">
        <f>SUM(L6:L13)</f>
        <v>78.989999999999981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>
      <c r="A25" s="29">
        <f>A6</f>
        <v>1</v>
      </c>
      <c r="B25" s="30">
        <f>B6</f>
        <v>1</v>
      </c>
      <c r="C25" s="54" t="s">
        <v>4</v>
      </c>
      <c r="D25" s="55"/>
      <c r="E25" s="31"/>
      <c r="F25" s="32">
        <f>F14+F24</f>
        <v>580</v>
      </c>
      <c r="G25" s="32">
        <f t="shared" ref="G25:J25" si="2">G14+G24</f>
        <v>28.9</v>
      </c>
      <c r="H25" s="32">
        <f t="shared" si="2"/>
        <v>30.099999999999998</v>
      </c>
      <c r="I25" s="32">
        <f t="shared" si="2"/>
        <v>85.9</v>
      </c>
      <c r="J25" s="32">
        <f t="shared" si="2"/>
        <v>731.4</v>
      </c>
      <c r="K25" s="32"/>
      <c r="L25" s="32">
        <f t="shared" ref="L25" si="3">L14+L24</f>
        <v>78.989999999999981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 t="s">
        <v>61</v>
      </c>
      <c r="F26" s="40">
        <v>150</v>
      </c>
      <c r="G26" s="40">
        <v>3.6</v>
      </c>
      <c r="H26" s="40">
        <v>4.5999999999999996</v>
      </c>
      <c r="I26" s="40">
        <v>37.700000000000003</v>
      </c>
      <c r="J26" s="40">
        <v>206</v>
      </c>
      <c r="K26" s="41">
        <v>323</v>
      </c>
      <c r="L26" s="40">
        <v>10.19</v>
      </c>
    </row>
    <row r="27" spans="1:12" ht="15">
      <c r="A27" s="14"/>
      <c r="B27" s="15"/>
      <c r="C27" s="11"/>
      <c r="D27" s="6"/>
      <c r="E27" s="42" t="s">
        <v>53</v>
      </c>
      <c r="F27" s="43">
        <v>90</v>
      </c>
      <c r="G27" s="43">
        <v>16.7</v>
      </c>
      <c r="H27" s="43">
        <v>12.8</v>
      </c>
      <c r="I27" s="43">
        <v>15.3</v>
      </c>
      <c r="J27" s="43">
        <v>242.8</v>
      </c>
      <c r="K27" s="44">
        <v>314</v>
      </c>
      <c r="L27" s="43">
        <v>52.64</v>
      </c>
    </row>
    <row r="28" spans="1:12" ht="15">
      <c r="A28" s="14"/>
      <c r="B28" s="15"/>
      <c r="C28" s="11"/>
      <c r="D28" s="7" t="s">
        <v>22</v>
      </c>
      <c r="E28" s="42" t="s">
        <v>42</v>
      </c>
      <c r="F28" s="43">
        <v>200</v>
      </c>
      <c r="G28" s="43">
        <v>0.1</v>
      </c>
      <c r="H28" s="43">
        <v>0</v>
      </c>
      <c r="I28" s="43">
        <v>7.9</v>
      </c>
      <c r="J28" s="43">
        <v>32.200000000000003</v>
      </c>
      <c r="K28" s="44">
        <v>430</v>
      </c>
      <c r="L28" s="43">
        <v>1.1399999999999999</v>
      </c>
    </row>
    <row r="29" spans="1:12" ht="15">
      <c r="A29" s="14"/>
      <c r="B29" s="15"/>
      <c r="C29" s="11"/>
      <c r="D29" s="7" t="s">
        <v>23</v>
      </c>
      <c r="E29" s="42" t="s">
        <v>43</v>
      </c>
      <c r="F29" s="43">
        <v>40</v>
      </c>
      <c r="G29" s="43">
        <v>3.2</v>
      </c>
      <c r="H29" s="43">
        <v>0.4</v>
      </c>
      <c r="I29" s="43">
        <v>19.600000000000001</v>
      </c>
      <c r="J29" s="43">
        <v>95.2</v>
      </c>
      <c r="K29" s="44">
        <v>453</v>
      </c>
      <c r="L29" s="43">
        <v>4.93</v>
      </c>
    </row>
    <row r="30" spans="1:12" ht="15">
      <c r="A30" s="14"/>
      <c r="B30" s="15"/>
      <c r="C30" s="11"/>
      <c r="D30" s="7"/>
      <c r="E30" s="42" t="s">
        <v>60</v>
      </c>
      <c r="F30" s="43">
        <v>40</v>
      </c>
      <c r="G30" s="43">
        <v>2.6</v>
      </c>
      <c r="H30" s="43">
        <v>0.5</v>
      </c>
      <c r="I30" s="43">
        <v>15.4</v>
      </c>
      <c r="J30" s="43">
        <v>76.8</v>
      </c>
      <c r="K30" s="44">
        <v>701</v>
      </c>
      <c r="L30" s="43">
        <v>2.99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 t="s">
        <v>62</v>
      </c>
      <c r="F32" s="43">
        <v>50</v>
      </c>
      <c r="G32" s="43">
        <v>0.9</v>
      </c>
      <c r="H32" s="43">
        <v>4.9000000000000004</v>
      </c>
      <c r="I32" s="43">
        <v>3.6</v>
      </c>
      <c r="J32" s="43">
        <v>61</v>
      </c>
      <c r="K32" s="44">
        <v>364</v>
      </c>
      <c r="L32" s="43">
        <v>2.85</v>
      </c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6"/>
      <c r="B34" s="17"/>
      <c r="C34" s="8"/>
      <c r="D34" s="18" t="s">
        <v>33</v>
      </c>
      <c r="E34" s="9"/>
      <c r="F34" s="19">
        <f>SUM(F26:F33)</f>
        <v>570</v>
      </c>
      <c r="G34" s="19">
        <f>SUM(G26:G33)</f>
        <v>27.1</v>
      </c>
      <c r="H34" s="19">
        <f>SUM(H26:H33)</f>
        <v>23.199999999999996</v>
      </c>
      <c r="I34" s="19">
        <f>SUM(I26:I33)</f>
        <v>99.5</v>
      </c>
      <c r="J34" s="19">
        <f>SUM(J26:J33)</f>
        <v>714</v>
      </c>
      <c r="K34" s="25"/>
      <c r="L34" s="19">
        <f>SUM(L26:L33)</f>
        <v>74.739999999999995</v>
      </c>
    </row>
    <row r="35" spans="1:12" ht="1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4">SUM(G35:G43)</f>
        <v>0</v>
      </c>
      <c r="H44" s="19">
        <f t="shared" ref="H44" si="5">SUM(H35:H43)</f>
        <v>0</v>
      </c>
      <c r="I44" s="19">
        <f t="shared" ref="I44" si="6">SUM(I35:I43)</f>
        <v>0</v>
      </c>
      <c r="J44" s="19">
        <f t="shared" ref="J44:L44" si="7">SUM(J35:J43)</f>
        <v>0</v>
      </c>
      <c r="K44" s="25"/>
      <c r="L44" s="19">
        <f t="shared" si="7"/>
        <v>0</v>
      </c>
    </row>
    <row r="45" spans="1:12" ht="15.75" customHeight="1">
      <c r="A45" s="33">
        <f>A26</f>
        <v>1</v>
      </c>
      <c r="B45" s="33">
        <f>B26</f>
        <v>2</v>
      </c>
      <c r="C45" s="54" t="s">
        <v>4</v>
      </c>
      <c r="D45" s="55"/>
      <c r="E45" s="31"/>
      <c r="F45" s="32">
        <f>F34+F44</f>
        <v>570</v>
      </c>
      <c r="G45" s="32">
        <f t="shared" ref="G45" si="8">G34+G44</f>
        <v>27.1</v>
      </c>
      <c r="H45" s="32">
        <f t="shared" ref="H45" si="9">H34+H44</f>
        <v>23.199999999999996</v>
      </c>
      <c r="I45" s="32">
        <f t="shared" ref="I45" si="10">I34+I44</f>
        <v>99.5</v>
      </c>
      <c r="J45" s="32">
        <f t="shared" ref="J45:L45" si="11">J34+J44</f>
        <v>714</v>
      </c>
      <c r="K45" s="32"/>
      <c r="L45" s="32">
        <f t="shared" si="11"/>
        <v>74.739999999999995</v>
      </c>
    </row>
    <row r="46" spans="1:12" ht="15">
      <c r="A46" s="20">
        <v>1</v>
      </c>
      <c r="B46" s="21">
        <v>3</v>
      </c>
      <c r="C46" s="22" t="s">
        <v>20</v>
      </c>
      <c r="D46" s="5" t="s">
        <v>21</v>
      </c>
      <c r="E46" s="39" t="s">
        <v>46</v>
      </c>
      <c r="F46" s="40">
        <v>150</v>
      </c>
      <c r="G46" s="40">
        <v>3.2</v>
      </c>
      <c r="H46" s="40">
        <v>5.3</v>
      </c>
      <c r="I46" s="40">
        <v>21.4</v>
      </c>
      <c r="J46" s="40">
        <v>145.9</v>
      </c>
      <c r="K46" s="41">
        <v>312</v>
      </c>
      <c r="L46" s="40">
        <v>10.77</v>
      </c>
    </row>
    <row r="47" spans="1:12" ht="15">
      <c r="A47" s="23"/>
      <c r="B47" s="15"/>
      <c r="C47" s="11"/>
      <c r="D47" s="6"/>
      <c r="E47" s="42" t="s">
        <v>45</v>
      </c>
      <c r="F47" s="43">
        <v>90</v>
      </c>
      <c r="G47" s="43">
        <v>15.6</v>
      </c>
      <c r="H47" s="43">
        <v>6.4</v>
      </c>
      <c r="I47" s="43">
        <v>13.9</v>
      </c>
      <c r="J47" s="43">
        <v>175.7</v>
      </c>
      <c r="K47" s="44">
        <v>234</v>
      </c>
      <c r="L47" s="43">
        <v>30.05</v>
      </c>
    </row>
    <row r="48" spans="1:12" ht="15">
      <c r="A48" s="23"/>
      <c r="B48" s="15"/>
      <c r="C48" s="11"/>
      <c r="D48" s="7" t="s">
        <v>22</v>
      </c>
      <c r="E48" s="42" t="s">
        <v>41</v>
      </c>
      <c r="F48" s="43">
        <v>200</v>
      </c>
      <c r="G48" s="43">
        <v>3.8</v>
      </c>
      <c r="H48" s="43">
        <v>4</v>
      </c>
      <c r="I48" s="43">
        <v>12.7</v>
      </c>
      <c r="J48" s="43">
        <v>100.4</v>
      </c>
      <c r="K48" s="44">
        <v>433</v>
      </c>
      <c r="L48" s="43">
        <v>14.29</v>
      </c>
    </row>
    <row r="49" spans="1:12" ht="15">
      <c r="A49" s="23"/>
      <c r="B49" s="15"/>
      <c r="C49" s="11"/>
      <c r="D49" s="7" t="s">
        <v>23</v>
      </c>
      <c r="E49" s="42" t="s">
        <v>43</v>
      </c>
      <c r="F49" s="43">
        <v>40</v>
      </c>
      <c r="G49" s="43">
        <v>3.2</v>
      </c>
      <c r="H49" s="43">
        <v>0.4</v>
      </c>
      <c r="I49" s="43">
        <v>19.600000000000001</v>
      </c>
      <c r="J49" s="43">
        <v>95.2</v>
      </c>
      <c r="K49" s="44">
        <v>453</v>
      </c>
      <c r="L49" s="43">
        <v>4.93</v>
      </c>
    </row>
    <row r="50" spans="1:12" ht="15">
      <c r="A50" s="23"/>
      <c r="B50" s="15"/>
      <c r="C50" s="11"/>
      <c r="D50" s="7"/>
      <c r="E50" s="42" t="s">
        <v>60</v>
      </c>
      <c r="F50" s="43">
        <v>40</v>
      </c>
      <c r="G50" s="43">
        <v>2.6</v>
      </c>
      <c r="H50" s="43">
        <v>0.5</v>
      </c>
      <c r="I50" s="43">
        <v>15.4</v>
      </c>
      <c r="J50" s="43">
        <v>76.8</v>
      </c>
      <c r="K50" s="44">
        <v>701</v>
      </c>
      <c r="L50" s="43">
        <v>2.99</v>
      </c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 t="s">
        <v>62</v>
      </c>
      <c r="F52" s="43">
        <v>50</v>
      </c>
      <c r="G52" s="43">
        <v>0.9</v>
      </c>
      <c r="H52" s="43">
        <v>4.9000000000000004</v>
      </c>
      <c r="I52" s="43">
        <v>3.6</v>
      </c>
      <c r="J52" s="43">
        <v>61</v>
      </c>
      <c r="K52" s="44">
        <v>364</v>
      </c>
      <c r="L52" s="43">
        <v>2.85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4"/>
      <c r="B54" s="17"/>
      <c r="C54" s="8"/>
      <c r="D54" s="18" t="s">
        <v>33</v>
      </c>
      <c r="E54" s="9"/>
      <c r="F54" s="19">
        <f>SUM(F46:F53)</f>
        <v>570</v>
      </c>
      <c r="G54" s="19">
        <f t="shared" ref="G54" si="12">SUM(G46:G53)</f>
        <v>29.3</v>
      </c>
      <c r="H54" s="19">
        <f t="shared" ref="H54" si="13">SUM(H46:H53)</f>
        <v>21.5</v>
      </c>
      <c r="I54" s="19">
        <f t="shared" ref="I54" si="14">SUM(I46:I53)</f>
        <v>86.6</v>
      </c>
      <c r="J54" s="19">
        <f t="shared" ref="J54:L54" si="15">SUM(J46:J53)</f>
        <v>655</v>
      </c>
      <c r="K54" s="25"/>
      <c r="L54" s="19">
        <f t="shared" si="15"/>
        <v>65.88</v>
      </c>
    </row>
    <row r="55" spans="1:12" ht="1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6">SUM(G55:G63)</f>
        <v>0</v>
      </c>
      <c r="H64" s="19">
        <f t="shared" ref="H64" si="17">SUM(H55:H63)</f>
        <v>0</v>
      </c>
      <c r="I64" s="19">
        <f t="shared" ref="I64" si="18">SUM(I55:I63)</f>
        <v>0</v>
      </c>
      <c r="J64" s="19">
        <f t="shared" ref="J64:L64" si="19">SUM(J55:J63)</f>
        <v>0</v>
      </c>
      <c r="K64" s="25"/>
      <c r="L64" s="19">
        <f t="shared" si="19"/>
        <v>0</v>
      </c>
    </row>
    <row r="65" spans="1:12" ht="15.75" customHeight="1">
      <c r="A65" s="29">
        <f>A46</f>
        <v>1</v>
      </c>
      <c r="B65" s="30">
        <f>B46</f>
        <v>3</v>
      </c>
      <c r="C65" s="54" t="s">
        <v>4</v>
      </c>
      <c r="D65" s="55"/>
      <c r="E65" s="31"/>
      <c r="F65" s="32">
        <f>F54+F64</f>
        <v>570</v>
      </c>
      <c r="G65" s="32">
        <f t="shared" ref="G65" si="20">G54+G64</f>
        <v>29.3</v>
      </c>
      <c r="H65" s="32">
        <f t="shared" ref="H65" si="21">H54+H64</f>
        <v>21.5</v>
      </c>
      <c r="I65" s="32">
        <f t="shared" ref="I65" si="22">I54+I64</f>
        <v>86.6</v>
      </c>
      <c r="J65" s="32">
        <f t="shared" ref="J65:L65" si="23">J54+J64</f>
        <v>655</v>
      </c>
      <c r="K65" s="32"/>
      <c r="L65" s="32">
        <f t="shared" si="23"/>
        <v>65.88</v>
      </c>
    </row>
    <row r="66" spans="1:12" ht="15">
      <c r="A66" s="20">
        <v>1</v>
      </c>
      <c r="B66" s="21">
        <v>4</v>
      </c>
      <c r="C66" s="22" t="s">
        <v>20</v>
      </c>
      <c r="D66" s="5" t="s">
        <v>21</v>
      </c>
      <c r="E66" s="39" t="s">
        <v>63</v>
      </c>
      <c r="F66" s="40">
        <v>200</v>
      </c>
      <c r="G66" s="40">
        <v>7</v>
      </c>
      <c r="H66" s="40">
        <v>7.9</v>
      </c>
      <c r="I66" s="40">
        <v>34.5</v>
      </c>
      <c r="J66" s="40">
        <v>235.4</v>
      </c>
      <c r="K66" s="41">
        <v>184</v>
      </c>
      <c r="L66" s="40">
        <v>12.14</v>
      </c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22</v>
      </c>
      <c r="E68" s="42" t="s">
        <v>56</v>
      </c>
      <c r="F68" s="43">
        <v>200</v>
      </c>
      <c r="G68" s="43">
        <v>0.2</v>
      </c>
      <c r="H68" s="43">
        <v>0.2</v>
      </c>
      <c r="I68" s="43">
        <v>18.3</v>
      </c>
      <c r="J68" s="43">
        <v>76.2</v>
      </c>
      <c r="K68" s="44">
        <v>343</v>
      </c>
      <c r="L68" s="43">
        <v>7.08</v>
      </c>
    </row>
    <row r="69" spans="1:12" ht="15">
      <c r="A69" s="23"/>
      <c r="B69" s="15"/>
      <c r="C69" s="11"/>
      <c r="D69" s="7" t="s">
        <v>23</v>
      </c>
      <c r="E69" s="42" t="s">
        <v>43</v>
      </c>
      <c r="F69" s="43">
        <v>40</v>
      </c>
      <c r="G69" s="43">
        <v>3.2</v>
      </c>
      <c r="H69" s="43">
        <v>0.4</v>
      </c>
      <c r="I69" s="43">
        <v>19.600000000000001</v>
      </c>
      <c r="J69" s="43">
        <v>95.2</v>
      </c>
      <c r="K69" s="44">
        <v>453</v>
      </c>
      <c r="L69" s="43">
        <v>4.93</v>
      </c>
    </row>
    <row r="70" spans="1:12" ht="15">
      <c r="A70" s="23"/>
      <c r="B70" s="15"/>
      <c r="C70" s="11"/>
      <c r="D70" s="7"/>
      <c r="E70" s="42" t="s">
        <v>60</v>
      </c>
      <c r="F70" s="43">
        <v>40</v>
      </c>
      <c r="G70" s="43">
        <v>2.6</v>
      </c>
      <c r="H70" s="43">
        <v>0.5</v>
      </c>
      <c r="I70" s="43">
        <v>15.4</v>
      </c>
      <c r="J70" s="43">
        <v>76.8</v>
      </c>
      <c r="K70" s="44">
        <v>701</v>
      </c>
      <c r="L70" s="43">
        <v>2.99</v>
      </c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 t="s">
        <v>44</v>
      </c>
      <c r="F72" s="43">
        <v>60</v>
      </c>
      <c r="G72" s="43">
        <v>13.9</v>
      </c>
      <c r="H72" s="43">
        <v>17.7</v>
      </c>
      <c r="I72" s="43">
        <v>0</v>
      </c>
      <c r="J72" s="43">
        <v>218.4</v>
      </c>
      <c r="K72" s="44">
        <v>14</v>
      </c>
      <c r="L72" s="43">
        <v>60.06</v>
      </c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4"/>
      <c r="B74" s="17"/>
      <c r="C74" s="8"/>
      <c r="D74" s="18" t="s">
        <v>33</v>
      </c>
      <c r="E74" s="9"/>
      <c r="F74" s="19">
        <f>SUM(F66:F73)</f>
        <v>540</v>
      </c>
      <c r="G74" s="19">
        <f t="shared" ref="G74" si="24">SUM(G66:G73)</f>
        <v>26.9</v>
      </c>
      <c r="H74" s="19">
        <f t="shared" ref="H74" si="25">SUM(H66:H73)</f>
        <v>26.7</v>
      </c>
      <c r="I74" s="19">
        <f t="shared" ref="I74" si="26">SUM(I66:I73)</f>
        <v>87.800000000000011</v>
      </c>
      <c r="J74" s="19">
        <f t="shared" ref="J74:L74" si="27">SUM(J66:J73)</f>
        <v>702</v>
      </c>
      <c r="K74" s="25"/>
      <c r="L74" s="19">
        <f t="shared" si="27"/>
        <v>87.2</v>
      </c>
    </row>
    <row r="75" spans="1:12" ht="1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27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31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32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28">SUM(G75:G83)</f>
        <v>0</v>
      </c>
      <c r="H84" s="19">
        <f t="shared" ref="H84" si="29">SUM(H75:H83)</f>
        <v>0</v>
      </c>
      <c r="I84" s="19">
        <f t="shared" ref="I84" si="30">SUM(I75:I83)</f>
        <v>0</v>
      </c>
      <c r="J84" s="19">
        <f t="shared" ref="J84:L84" si="31">SUM(J75:J83)</f>
        <v>0</v>
      </c>
      <c r="K84" s="25"/>
      <c r="L84" s="19">
        <f t="shared" si="31"/>
        <v>0</v>
      </c>
    </row>
    <row r="85" spans="1:12" ht="15.75" customHeight="1">
      <c r="A85" s="29">
        <f>A66</f>
        <v>1</v>
      </c>
      <c r="B85" s="30">
        <f>B66</f>
        <v>4</v>
      </c>
      <c r="C85" s="54" t="s">
        <v>4</v>
      </c>
      <c r="D85" s="55"/>
      <c r="E85" s="31"/>
      <c r="F85" s="32">
        <f>F74+F84</f>
        <v>540</v>
      </c>
      <c r="G85" s="32">
        <f t="shared" ref="G85" si="32">G74+G84</f>
        <v>26.9</v>
      </c>
      <c r="H85" s="32">
        <f t="shared" ref="H85" si="33">H74+H84</f>
        <v>26.7</v>
      </c>
      <c r="I85" s="32">
        <f t="shared" ref="I85" si="34">I74+I84</f>
        <v>87.800000000000011</v>
      </c>
      <c r="J85" s="32">
        <f t="shared" ref="J85:L85" si="35">J74+J84</f>
        <v>702</v>
      </c>
      <c r="K85" s="32"/>
      <c r="L85" s="32">
        <f t="shared" si="35"/>
        <v>87.2</v>
      </c>
    </row>
    <row r="86" spans="1:12" ht="15">
      <c r="A86" s="20">
        <v>1</v>
      </c>
      <c r="B86" s="21">
        <v>5</v>
      </c>
      <c r="C86" s="22" t="s">
        <v>20</v>
      </c>
      <c r="D86" s="5" t="s">
        <v>21</v>
      </c>
      <c r="E86" s="39" t="s">
        <v>61</v>
      </c>
      <c r="F86" s="40">
        <v>150</v>
      </c>
      <c r="G86" s="40">
        <v>3.6</v>
      </c>
      <c r="H86" s="40">
        <v>4.5999999999999996</v>
      </c>
      <c r="I86" s="40">
        <v>37.700000000000003</v>
      </c>
      <c r="J86" s="40">
        <v>206</v>
      </c>
      <c r="K86" s="41">
        <v>323</v>
      </c>
      <c r="L86" s="40">
        <v>10.19</v>
      </c>
    </row>
    <row r="87" spans="1:12" ht="15">
      <c r="A87" s="23"/>
      <c r="B87" s="15"/>
      <c r="C87" s="11"/>
      <c r="D87" s="6"/>
      <c r="E87" s="42" t="s">
        <v>53</v>
      </c>
      <c r="F87" s="43">
        <v>90</v>
      </c>
      <c r="G87" s="43">
        <v>18.3</v>
      </c>
      <c r="H87" s="43">
        <v>21.1</v>
      </c>
      <c r="I87" s="43">
        <v>13.3</v>
      </c>
      <c r="J87" s="43">
        <v>316</v>
      </c>
      <c r="K87" s="44">
        <v>314</v>
      </c>
      <c r="L87" s="43">
        <v>52.63</v>
      </c>
    </row>
    <row r="88" spans="1:12" ht="15">
      <c r="A88" s="23"/>
      <c r="B88" s="15"/>
      <c r="C88" s="11"/>
      <c r="D88" s="7" t="s">
        <v>22</v>
      </c>
      <c r="E88" s="42" t="s">
        <v>67</v>
      </c>
      <c r="F88" s="43">
        <v>200</v>
      </c>
      <c r="G88" s="43">
        <v>0.2</v>
      </c>
      <c r="H88" s="43">
        <v>0</v>
      </c>
      <c r="I88" s="43">
        <v>9.5</v>
      </c>
      <c r="J88" s="43">
        <v>40.1</v>
      </c>
      <c r="K88" s="44">
        <v>436</v>
      </c>
      <c r="L88" s="43">
        <v>0.71</v>
      </c>
    </row>
    <row r="89" spans="1:12" ht="15">
      <c r="A89" s="23"/>
      <c r="B89" s="15"/>
      <c r="C89" s="11"/>
      <c r="D89" s="7" t="s">
        <v>23</v>
      </c>
      <c r="E89" s="42" t="s">
        <v>43</v>
      </c>
      <c r="F89" s="43">
        <v>40</v>
      </c>
      <c r="G89" s="43">
        <v>3.2</v>
      </c>
      <c r="H89" s="43">
        <v>0.4</v>
      </c>
      <c r="I89" s="43">
        <v>19.600000000000001</v>
      </c>
      <c r="J89" s="43">
        <v>95.2</v>
      </c>
      <c r="K89" s="44">
        <v>453</v>
      </c>
      <c r="L89" s="43">
        <v>4.93</v>
      </c>
    </row>
    <row r="90" spans="1:12" ht="15">
      <c r="A90" s="23"/>
      <c r="B90" s="15"/>
      <c r="C90" s="11"/>
      <c r="D90" s="7"/>
      <c r="E90" s="42" t="s">
        <v>60</v>
      </c>
      <c r="F90" s="43">
        <v>40</v>
      </c>
      <c r="G90" s="43">
        <v>2.6</v>
      </c>
      <c r="H90" s="43">
        <v>0.5</v>
      </c>
      <c r="I90" s="43">
        <v>15.4</v>
      </c>
      <c r="J90" s="43">
        <v>76.8</v>
      </c>
      <c r="K90" s="44">
        <v>701</v>
      </c>
      <c r="L90" s="43">
        <v>2.99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 t="s">
        <v>62</v>
      </c>
      <c r="F92" s="43">
        <v>50</v>
      </c>
      <c r="G92" s="43">
        <v>0.9</v>
      </c>
      <c r="H92" s="43">
        <v>4.9000000000000004</v>
      </c>
      <c r="I92" s="43">
        <v>3.6</v>
      </c>
      <c r="J92" s="43">
        <v>61</v>
      </c>
      <c r="K92" s="44">
        <v>364</v>
      </c>
      <c r="L92" s="43">
        <v>2.85</v>
      </c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4"/>
      <c r="B94" s="17"/>
      <c r="C94" s="8"/>
      <c r="D94" s="18" t="s">
        <v>33</v>
      </c>
      <c r="E94" s="9"/>
      <c r="F94" s="19">
        <f>SUM(F86:F93)</f>
        <v>570</v>
      </c>
      <c r="G94" s="19">
        <f t="shared" ref="G94" si="36">SUM(G86:G93)</f>
        <v>28.8</v>
      </c>
      <c r="H94" s="19">
        <f t="shared" ref="H94" si="37">SUM(H86:H93)</f>
        <v>31.5</v>
      </c>
      <c r="I94" s="19">
        <f t="shared" ref="I94" si="38">SUM(I86:I93)</f>
        <v>99.1</v>
      </c>
      <c r="J94" s="19">
        <f t="shared" ref="J94:L94" si="39">SUM(J86:J93)</f>
        <v>795.1</v>
      </c>
      <c r="K94" s="25"/>
      <c r="L94" s="19">
        <f t="shared" si="39"/>
        <v>74.3</v>
      </c>
    </row>
    <row r="95" spans="1:12" ht="15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27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28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29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30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31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40">SUM(G95:G103)</f>
        <v>0</v>
      </c>
      <c r="H104" s="19">
        <f t="shared" ref="H104" si="41">SUM(H95:H103)</f>
        <v>0</v>
      </c>
      <c r="I104" s="19">
        <f t="shared" ref="I104" si="42">SUM(I95:I103)</f>
        <v>0</v>
      </c>
      <c r="J104" s="19">
        <f t="shared" ref="J104:L104" si="43">SUM(J95:J103)</f>
        <v>0</v>
      </c>
      <c r="K104" s="25"/>
      <c r="L104" s="19">
        <f t="shared" si="43"/>
        <v>0</v>
      </c>
    </row>
    <row r="105" spans="1:12" ht="15.75" customHeight="1">
      <c r="A105" s="29">
        <f>A86</f>
        <v>1</v>
      </c>
      <c r="B105" s="30">
        <f>B86</f>
        <v>5</v>
      </c>
      <c r="C105" s="54" t="s">
        <v>4</v>
      </c>
      <c r="D105" s="55"/>
      <c r="E105" s="31"/>
      <c r="F105" s="32">
        <f>F94+F104</f>
        <v>570</v>
      </c>
      <c r="G105" s="32">
        <f t="shared" ref="G105" si="44">G94+G104</f>
        <v>28.8</v>
      </c>
      <c r="H105" s="32">
        <f t="shared" ref="H105" si="45">H94+H104</f>
        <v>31.5</v>
      </c>
      <c r="I105" s="32">
        <f t="shared" ref="I105" si="46">I94+I104</f>
        <v>99.1</v>
      </c>
      <c r="J105" s="32">
        <f t="shared" ref="J105:L105" si="47">J94+J104</f>
        <v>795.1</v>
      </c>
      <c r="K105" s="32"/>
      <c r="L105" s="32">
        <f t="shared" si="47"/>
        <v>74.3</v>
      </c>
    </row>
    <row r="106" spans="1:12" ht="15">
      <c r="A106" s="20">
        <v>2</v>
      </c>
      <c r="B106" s="21">
        <v>1</v>
      </c>
      <c r="C106" s="22" t="s">
        <v>20</v>
      </c>
      <c r="D106" s="5" t="s">
        <v>21</v>
      </c>
      <c r="E106" s="42" t="s">
        <v>55</v>
      </c>
      <c r="F106" s="43">
        <v>150</v>
      </c>
      <c r="G106" s="43">
        <v>5.6</v>
      </c>
      <c r="H106" s="43">
        <v>4.7</v>
      </c>
      <c r="I106" s="43">
        <v>35.9</v>
      </c>
      <c r="J106" s="43">
        <v>208.4</v>
      </c>
      <c r="K106" s="44">
        <v>209</v>
      </c>
      <c r="L106" s="43">
        <v>6.8</v>
      </c>
    </row>
    <row r="107" spans="1:12" ht="15">
      <c r="A107" s="23"/>
      <c r="B107" s="15"/>
      <c r="C107" s="11"/>
      <c r="D107" s="6"/>
      <c r="E107" s="42" t="s">
        <v>64</v>
      </c>
      <c r="F107" s="43">
        <v>90</v>
      </c>
      <c r="G107" s="43">
        <v>17.8</v>
      </c>
      <c r="H107" s="43">
        <v>20.7</v>
      </c>
      <c r="I107" s="43">
        <v>7.4</v>
      </c>
      <c r="J107" s="43">
        <v>289.8</v>
      </c>
      <c r="K107" s="44">
        <v>271</v>
      </c>
      <c r="L107" s="43">
        <v>49.27</v>
      </c>
    </row>
    <row r="108" spans="1:12" ht="15">
      <c r="A108" s="23"/>
      <c r="B108" s="15"/>
      <c r="C108" s="11"/>
      <c r="D108" s="7" t="s">
        <v>22</v>
      </c>
      <c r="E108" s="42" t="s">
        <v>47</v>
      </c>
      <c r="F108" s="43">
        <v>200</v>
      </c>
      <c r="G108" s="43">
        <v>0</v>
      </c>
      <c r="H108" s="43">
        <v>0</v>
      </c>
      <c r="I108" s="43">
        <v>7.7</v>
      </c>
      <c r="J108" s="43">
        <v>31</v>
      </c>
      <c r="K108" s="44">
        <v>349</v>
      </c>
      <c r="L108" s="43">
        <v>5.44</v>
      </c>
    </row>
    <row r="109" spans="1:12" ht="15">
      <c r="A109" s="23"/>
      <c r="B109" s="15"/>
      <c r="C109" s="11"/>
      <c r="D109" s="7" t="s">
        <v>23</v>
      </c>
      <c r="E109" s="42" t="s">
        <v>43</v>
      </c>
      <c r="F109" s="43">
        <v>40</v>
      </c>
      <c r="G109" s="43">
        <v>3.2</v>
      </c>
      <c r="H109" s="43">
        <v>0.4</v>
      </c>
      <c r="I109" s="43">
        <v>19.600000000000001</v>
      </c>
      <c r="J109" s="43">
        <v>95.2</v>
      </c>
      <c r="K109" s="44">
        <v>453</v>
      </c>
      <c r="L109" s="43">
        <v>4.93</v>
      </c>
    </row>
    <row r="110" spans="1:12" ht="15">
      <c r="A110" s="23"/>
      <c r="B110" s="15"/>
      <c r="C110" s="11"/>
      <c r="D110" s="7"/>
      <c r="E110" s="42" t="s">
        <v>60</v>
      </c>
      <c r="F110" s="43">
        <v>40</v>
      </c>
      <c r="G110" s="43">
        <v>2.6</v>
      </c>
      <c r="H110" s="43">
        <v>0.5</v>
      </c>
      <c r="I110" s="43">
        <v>15.4</v>
      </c>
      <c r="J110" s="43">
        <v>76.8</v>
      </c>
      <c r="K110" s="44">
        <v>701</v>
      </c>
      <c r="L110" s="43">
        <v>2.99</v>
      </c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 t="s">
        <v>65</v>
      </c>
      <c r="F112" s="43">
        <v>60</v>
      </c>
      <c r="G112" s="43">
        <v>1.8</v>
      </c>
      <c r="H112" s="43">
        <v>0.1</v>
      </c>
      <c r="I112" s="43">
        <v>3.8</v>
      </c>
      <c r="J112" s="43">
        <v>23.3</v>
      </c>
      <c r="K112" s="44" t="s">
        <v>66</v>
      </c>
      <c r="L112" s="43">
        <v>15.64</v>
      </c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4"/>
      <c r="B114" s="17"/>
      <c r="C114" s="8"/>
      <c r="D114" s="18" t="s">
        <v>33</v>
      </c>
      <c r="E114" s="9"/>
      <c r="F114" s="19">
        <f>SUM(F106:F113)</f>
        <v>580</v>
      </c>
      <c r="G114" s="19">
        <f t="shared" ref="G114:J114" si="48">SUM(G106:G113)</f>
        <v>31</v>
      </c>
      <c r="H114" s="19">
        <f t="shared" si="48"/>
        <v>26.4</v>
      </c>
      <c r="I114" s="19">
        <f t="shared" si="48"/>
        <v>89.8</v>
      </c>
      <c r="J114" s="19">
        <f t="shared" si="48"/>
        <v>724.5</v>
      </c>
      <c r="K114" s="25"/>
      <c r="L114" s="19">
        <f t="shared" ref="L114" si="49">SUM(L106:L113)</f>
        <v>85.07</v>
      </c>
    </row>
    <row r="115" spans="1:12" ht="15">
      <c r="A115" s="26">
        <f>A106</f>
        <v>2</v>
      </c>
      <c r="B115" s="13">
        <f>B106</f>
        <v>1</v>
      </c>
      <c r="C115" s="10" t="s">
        <v>25</v>
      </c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27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28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29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30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31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4"/>
      <c r="B124" s="17"/>
      <c r="C124" s="8"/>
      <c r="D124" s="18" t="s">
        <v>33</v>
      </c>
      <c r="E124" s="9"/>
      <c r="F124" s="19">
        <f>SUM(F115:F123)</f>
        <v>0</v>
      </c>
      <c r="G124" s="19">
        <f t="shared" ref="G124:J124" si="50">SUM(G115:G123)</f>
        <v>0</v>
      </c>
      <c r="H124" s="19">
        <f t="shared" si="50"/>
        <v>0</v>
      </c>
      <c r="I124" s="19">
        <f t="shared" si="50"/>
        <v>0</v>
      </c>
      <c r="J124" s="19">
        <f t="shared" si="50"/>
        <v>0</v>
      </c>
      <c r="K124" s="25"/>
      <c r="L124" s="19">
        <f t="shared" ref="L124" si="51">SUM(L115:L123)</f>
        <v>0</v>
      </c>
    </row>
    <row r="125" spans="1:12" ht="15">
      <c r="A125" s="29">
        <f>A106</f>
        <v>2</v>
      </c>
      <c r="B125" s="30">
        <f>B106</f>
        <v>1</v>
      </c>
      <c r="C125" s="54" t="s">
        <v>4</v>
      </c>
      <c r="D125" s="55"/>
      <c r="E125" s="31"/>
      <c r="F125" s="32">
        <f>F114+F124</f>
        <v>580</v>
      </c>
      <c r="G125" s="32">
        <f t="shared" ref="G125" si="52">G114+G124</f>
        <v>31</v>
      </c>
      <c r="H125" s="32">
        <f t="shared" ref="H125" si="53">H114+H124</f>
        <v>26.4</v>
      </c>
      <c r="I125" s="32">
        <f t="shared" ref="I125" si="54">I114+I124</f>
        <v>89.8</v>
      </c>
      <c r="J125" s="32">
        <f t="shared" ref="J125:L125" si="55">J114+J124</f>
        <v>724.5</v>
      </c>
      <c r="K125" s="32"/>
      <c r="L125" s="32">
        <f t="shared" si="55"/>
        <v>85.07</v>
      </c>
    </row>
    <row r="126" spans="1:12" ht="15">
      <c r="A126" s="14">
        <v>2</v>
      </c>
      <c r="B126" s="15">
        <v>2</v>
      </c>
      <c r="C126" s="22" t="s">
        <v>20</v>
      </c>
      <c r="D126" s="5" t="s">
        <v>21</v>
      </c>
      <c r="E126" s="39" t="s">
        <v>49</v>
      </c>
      <c r="F126" s="40">
        <v>200</v>
      </c>
      <c r="G126" s="40">
        <v>5.6</v>
      </c>
      <c r="H126" s="40">
        <v>7.7</v>
      </c>
      <c r="I126" s="40">
        <v>39.799999999999997</v>
      </c>
      <c r="J126" s="40">
        <v>248.8</v>
      </c>
      <c r="K126" s="41">
        <v>184</v>
      </c>
      <c r="L126" s="40">
        <v>16.350000000000001</v>
      </c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22</v>
      </c>
      <c r="E128" s="42" t="s">
        <v>42</v>
      </c>
      <c r="F128" s="43">
        <v>200</v>
      </c>
      <c r="G128" s="43">
        <v>0.1</v>
      </c>
      <c r="H128" s="43">
        <v>0</v>
      </c>
      <c r="I128" s="43">
        <v>7.9</v>
      </c>
      <c r="J128" s="43">
        <v>32.200000000000003</v>
      </c>
      <c r="K128" s="44">
        <v>430</v>
      </c>
      <c r="L128" s="43">
        <v>1.1399999999999999</v>
      </c>
    </row>
    <row r="129" spans="1:12" ht="15">
      <c r="A129" s="14"/>
      <c r="B129" s="15"/>
      <c r="C129" s="11"/>
      <c r="D129" s="7" t="s">
        <v>23</v>
      </c>
      <c r="E129" s="42" t="s">
        <v>43</v>
      </c>
      <c r="F129" s="43">
        <v>40</v>
      </c>
      <c r="G129" s="43">
        <v>3.2</v>
      </c>
      <c r="H129" s="43">
        <v>0.4</v>
      </c>
      <c r="I129" s="43">
        <v>19.600000000000001</v>
      </c>
      <c r="J129" s="43">
        <v>95.2</v>
      </c>
      <c r="K129" s="44">
        <v>453</v>
      </c>
      <c r="L129" s="43">
        <v>4.93</v>
      </c>
    </row>
    <row r="130" spans="1:12" ht="15">
      <c r="A130" s="14"/>
      <c r="B130" s="15"/>
      <c r="C130" s="11"/>
      <c r="D130" s="7"/>
      <c r="E130" s="42" t="s">
        <v>60</v>
      </c>
      <c r="F130" s="43">
        <v>40</v>
      </c>
      <c r="G130" s="43">
        <v>2.6</v>
      </c>
      <c r="H130" s="43">
        <v>0.5</v>
      </c>
      <c r="I130" s="43">
        <v>15.4</v>
      </c>
      <c r="J130" s="43">
        <v>76.8</v>
      </c>
      <c r="K130" s="44">
        <v>701</v>
      </c>
      <c r="L130" s="43">
        <v>2.99</v>
      </c>
    </row>
    <row r="131" spans="1:12" ht="15">
      <c r="A131" s="14"/>
      <c r="B131" s="15"/>
      <c r="C131" s="11"/>
      <c r="D131" s="7" t="s">
        <v>24</v>
      </c>
      <c r="E131" s="42" t="s">
        <v>50</v>
      </c>
      <c r="F131" s="43">
        <v>100</v>
      </c>
      <c r="G131" s="43">
        <v>0.4</v>
      </c>
      <c r="H131" s="43">
        <v>0.4</v>
      </c>
      <c r="I131" s="43">
        <v>9.8000000000000007</v>
      </c>
      <c r="J131" s="43">
        <v>47</v>
      </c>
      <c r="K131" s="44"/>
      <c r="L131" s="43">
        <v>14.43</v>
      </c>
    </row>
    <row r="132" spans="1:12" ht="15">
      <c r="A132" s="14"/>
      <c r="B132" s="15"/>
      <c r="C132" s="11"/>
      <c r="D132" s="6"/>
      <c r="E132" s="42" t="s">
        <v>44</v>
      </c>
      <c r="F132" s="43">
        <v>60</v>
      </c>
      <c r="G132" s="43">
        <v>13.9</v>
      </c>
      <c r="H132" s="43">
        <v>17.7</v>
      </c>
      <c r="I132" s="43">
        <v>0</v>
      </c>
      <c r="J132" s="43">
        <v>218.4</v>
      </c>
      <c r="K132" s="44">
        <v>14</v>
      </c>
      <c r="L132" s="43">
        <v>60.06</v>
      </c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6"/>
      <c r="B134" s="17"/>
      <c r="C134" s="8"/>
      <c r="D134" s="18" t="s">
        <v>33</v>
      </c>
      <c r="E134" s="9"/>
      <c r="F134" s="19">
        <f>SUM(F126:F133)</f>
        <v>640</v>
      </c>
      <c r="G134" s="19">
        <f t="shared" ref="G134:J134" si="56">SUM(G126:G133)</f>
        <v>25.799999999999997</v>
      </c>
      <c r="H134" s="19">
        <f t="shared" si="56"/>
        <v>26.7</v>
      </c>
      <c r="I134" s="19">
        <f t="shared" si="56"/>
        <v>92.5</v>
      </c>
      <c r="J134" s="19">
        <f t="shared" si="56"/>
        <v>718.4</v>
      </c>
      <c r="K134" s="25"/>
      <c r="L134" s="19">
        <f t="shared" ref="L134" si="57">SUM(L126:L133)</f>
        <v>99.9</v>
      </c>
    </row>
    <row r="135" spans="1:12" ht="15">
      <c r="A135" s="13">
        <f>A126</f>
        <v>2</v>
      </c>
      <c r="B135" s="13">
        <f>B126</f>
        <v>2</v>
      </c>
      <c r="C135" s="10" t="s">
        <v>25</v>
      </c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29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6"/>
      <c r="B144" s="17"/>
      <c r="C144" s="8"/>
      <c r="D144" s="18" t="s">
        <v>33</v>
      </c>
      <c r="E144" s="9"/>
      <c r="F144" s="19">
        <f>SUM(F135:F143)</f>
        <v>0</v>
      </c>
      <c r="G144" s="19">
        <f t="shared" ref="G144:J144" si="58">SUM(G135:G143)</f>
        <v>0</v>
      </c>
      <c r="H144" s="19">
        <f t="shared" si="58"/>
        <v>0</v>
      </c>
      <c r="I144" s="19">
        <f t="shared" si="58"/>
        <v>0</v>
      </c>
      <c r="J144" s="19">
        <f t="shared" si="58"/>
        <v>0</v>
      </c>
      <c r="K144" s="25"/>
      <c r="L144" s="19">
        <f t="shared" ref="L144" si="59">SUM(L135:L143)</f>
        <v>0</v>
      </c>
    </row>
    <row r="145" spans="1:12" ht="15">
      <c r="A145" s="33">
        <f>A126</f>
        <v>2</v>
      </c>
      <c r="B145" s="33">
        <f>B126</f>
        <v>2</v>
      </c>
      <c r="C145" s="54" t="s">
        <v>4</v>
      </c>
      <c r="D145" s="55"/>
      <c r="E145" s="31"/>
      <c r="F145" s="32">
        <f>F134+F144</f>
        <v>640</v>
      </c>
      <c r="G145" s="32">
        <f t="shared" ref="G145" si="60">G134+G144</f>
        <v>25.799999999999997</v>
      </c>
      <c r="H145" s="32">
        <f t="shared" ref="H145" si="61">H134+H144</f>
        <v>26.7</v>
      </c>
      <c r="I145" s="32">
        <f t="shared" ref="I145" si="62">I134+I144</f>
        <v>92.5</v>
      </c>
      <c r="J145" s="32">
        <f t="shared" ref="J145:L145" si="63">J134+J144</f>
        <v>718.4</v>
      </c>
      <c r="K145" s="32"/>
      <c r="L145" s="32">
        <f t="shared" si="63"/>
        <v>99.9</v>
      </c>
    </row>
    <row r="146" spans="1:12" ht="15">
      <c r="A146" s="20">
        <v>2</v>
      </c>
      <c r="B146" s="21">
        <v>3</v>
      </c>
      <c r="C146" s="22" t="s">
        <v>20</v>
      </c>
      <c r="D146" s="5" t="s">
        <v>21</v>
      </c>
      <c r="E146" s="39" t="s">
        <v>51</v>
      </c>
      <c r="F146" s="40">
        <v>150</v>
      </c>
      <c r="G146" s="40">
        <v>3.6</v>
      </c>
      <c r="H146" s="40">
        <v>4.5999999999999996</v>
      </c>
      <c r="I146" s="40">
        <v>37.700000000000003</v>
      </c>
      <c r="J146" s="40">
        <v>206</v>
      </c>
      <c r="K146" s="41" t="s">
        <v>52</v>
      </c>
      <c r="L146" s="40">
        <v>10.19</v>
      </c>
    </row>
    <row r="147" spans="1:12" ht="15">
      <c r="A147" s="23"/>
      <c r="B147" s="15"/>
      <c r="C147" s="11"/>
      <c r="D147" s="6"/>
      <c r="E147" s="42" t="s">
        <v>53</v>
      </c>
      <c r="F147" s="43">
        <v>90</v>
      </c>
      <c r="G147" s="43">
        <v>18.3</v>
      </c>
      <c r="H147" s="43">
        <v>21.1</v>
      </c>
      <c r="I147" s="43">
        <v>13.3</v>
      </c>
      <c r="J147" s="43">
        <v>316</v>
      </c>
      <c r="K147" s="44">
        <v>314</v>
      </c>
      <c r="L147" s="43">
        <v>52.63</v>
      </c>
    </row>
    <row r="148" spans="1:12" ht="15">
      <c r="A148" s="23"/>
      <c r="B148" s="15"/>
      <c r="C148" s="11"/>
      <c r="D148" s="7" t="s">
        <v>22</v>
      </c>
      <c r="E148" s="42" t="s">
        <v>67</v>
      </c>
      <c r="F148" s="43">
        <v>200</v>
      </c>
      <c r="G148" s="43">
        <v>0.2</v>
      </c>
      <c r="H148" s="43">
        <v>0</v>
      </c>
      <c r="I148" s="43">
        <v>9.5</v>
      </c>
      <c r="J148" s="43">
        <v>40.1</v>
      </c>
      <c r="K148" s="44">
        <v>436</v>
      </c>
      <c r="L148" s="43">
        <v>0.71</v>
      </c>
    </row>
    <row r="149" spans="1:12" ht="15.75" customHeight="1">
      <c r="A149" s="23"/>
      <c r="B149" s="15"/>
      <c r="C149" s="11"/>
      <c r="D149" s="7" t="s">
        <v>23</v>
      </c>
      <c r="E149" s="42" t="s">
        <v>43</v>
      </c>
      <c r="F149" s="43">
        <v>40</v>
      </c>
      <c r="G149" s="43">
        <v>3.2</v>
      </c>
      <c r="H149" s="43">
        <v>0.4</v>
      </c>
      <c r="I149" s="43">
        <v>19.600000000000001</v>
      </c>
      <c r="J149" s="43">
        <v>95.2</v>
      </c>
      <c r="K149" s="44">
        <v>453</v>
      </c>
      <c r="L149" s="43">
        <v>4.93</v>
      </c>
    </row>
    <row r="150" spans="1:12" ht="15.75" customHeight="1">
      <c r="A150" s="23"/>
      <c r="B150" s="15"/>
      <c r="C150" s="11"/>
      <c r="D150" s="7"/>
      <c r="E150" s="42" t="s">
        <v>60</v>
      </c>
      <c r="F150" s="43">
        <v>40</v>
      </c>
      <c r="G150" s="43">
        <v>2.6</v>
      </c>
      <c r="H150" s="43">
        <v>0.5</v>
      </c>
      <c r="I150" s="43">
        <v>15.4</v>
      </c>
      <c r="J150" s="43">
        <v>76.8</v>
      </c>
      <c r="K150" s="44">
        <v>701</v>
      </c>
      <c r="L150" s="43">
        <v>2.99</v>
      </c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 t="s">
        <v>62</v>
      </c>
      <c r="F152" s="43">
        <v>50</v>
      </c>
      <c r="G152" s="43">
        <v>0.9</v>
      </c>
      <c r="H152" s="43">
        <v>4.9000000000000004</v>
      </c>
      <c r="I152" s="43">
        <v>3.6</v>
      </c>
      <c r="J152" s="43">
        <v>61</v>
      </c>
      <c r="K152" s="44">
        <v>364</v>
      </c>
      <c r="L152" s="43">
        <v>2.85</v>
      </c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4"/>
      <c r="B154" s="17"/>
      <c r="C154" s="8"/>
      <c r="D154" s="18" t="s">
        <v>33</v>
      </c>
      <c r="E154" s="9"/>
      <c r="F154" s="19">
        <f>SUM(F146:F153)</f>
        <v>570</v>
      </c>
      <c r="G154" s="19">
        <f t="shared" ref="G154:J154" si="64">SUM(G146:G153)</f>
        <v>28.8</v>
      </c>
      <c r="H154" s="19">
        <f t="shared" si="64"/>
        <v>31.5</v>
      </c>
      <c r="I154" s="19">
        <f t="shared" si="64"/>
        <v>99.1</v>
      </c>
      <c r="J154" s="19">
        <f t="shared" si="64"/>
        <v>795.1</v>
      </c>
      <c r="K154" s="25"/>
      <c r="L154" s="19">
        <f t="shared" ref="L154" si="65">SUM(L146:L153)</f>
        <v>74.3</v>
      </c>
    </row>
    <row r="155" spans="1:12" ht="15">
      <c r="A155" s="26">
        <f>A146</f>
        <v>2</v>
      </c>
      <c r="B155" s="13">
        <f>B146</f>
        <v>3</v>
      </c>
      <c r="C155" s="10" t="s">
        <v>25</v>
      </c>
      <c r="D155" s="7" t="s">
        <v>26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27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28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29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30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66">SUM(G155:G163)</f>
        <v>0</v>
      </c>
      <c r="H164" s="19">
        <f t="shared" si="66"/>
        <v>0</v>
      </c>
      <c r="I164" s="19">
        <f t="shared" si="66"/>
        <v>0</v>
      </c>
      <c r="J164" s="19">
        <f t="shared" si="66"/>
        <v>0</v>
      </c>
      <c r="K164" s="25"/>
      <c r="L164" s="19">
        <f t="shared" ref="L164" si="67">SUM(L155:L163)</f>
        <v>0</v>
      </c>
    </row>
    <row r="165" spans="1:12" ht="15">
      <c r="A165" s="29">
        <f>A146</f>
        <v>2</v>
      </c>
      <c r="B165" s="30">
        <f>B146</f>
        <v>3</v>
      </c>
      <c r="C165" s="54" t="s">
        <v>4</v>
      </c>
      <c r="D165" s="55"/>
      <c r="E165" s="31"/>
      <c r="F165" s="32">
        <f>F154+F164</f>
        <v>570</v>
      </c>
      <c r="G165" s="32">
        <f t="shared" ref="G165" si="68">G154+G164</f>
        <v>28.8</v>
      </c>
      <c r="H165" s="32">
        <f t="shared" ref="H165" si="69">H154+H164</f>
        <v>31.5</v>
      </c>
      <c r="I165" s="32">
        <f t="shared" ref="I165" si="70">I154+I164</f>
        <v>99.1</v>
      </c>
      <c r="J165" s="32">
        <f t="shared" ref="J165:L165" si="71">J154+J164</f>
        <v>795.1</v>
      </c>
      <c r="K165" s="32"/>
      <c r="L165" s="32">
        <f t="shared" si="71"/>
        <v>74.3</v>
      </c>
    </row>
    <row r="166" spans="1:12" ht="15">
      <c r="A166" s="20">
        <v>2</v>
      </c>
      <c r="B166" s="21">
        <v>4</v>
      </c>
      <c r="C166" s="22" t="s">
        <v>20</v>
      </c>
      <c r="D166" s="5" t="s">
        <v>21</v>
      </c>
      <c r="E166" s="39" t="s">
        <v>54</v>
      </c>
      <c r="F166" s="40">
        <v>90</v>
      </c>
      <c r="G166" s="40">
        <v>14.3</v>
      </c>
      <c r="H166" s="40">
        <v>7.6</v>
      </c>
      <c r="I166" s="40">
        <v>2.2000000000000002</v>
      </c>
      <c r="J166" s="40">
        <v>135.19999999999999</v>
      </c>
      <c r="K166" s="41">
        <v>231</v>
      </c>
      <c r="L166" s="40">
        <v>43.16</v>
      </c>
    </row>
    <row r="167" spans="1:12" ht="15">
      <c r="A167" s="23"/>
      <c r="B167" s="15"/>
      <c r="C167" s="11"/>
      <c r="D167" s="6"/>
      <c r="E167" s="42" t="s">
        <v>55</v>
      </c>
      <c r="F167" s="43">
        <v>150</v>
      </c>
      <c r="G167" s="43">
        <v>5.6</v>
      </c>
      <c r="H167" s="43">
        <v>6.3</v>
      </c>
      <c r="I167" s="43">
        <v>36</v>
      </c>
      <c r="J167" s="43">
        <v>222.9</v>
      </c>
      <c r="K167" s="44">
        <v>209</v>
      </c>
      <c r="L167" s="43">
        <v>8.3800000000000008</v>
      </c>
    </row>
    <row r="168" spans="1:12" ht="15">
      <c r="A168" s="23"/>
      <c r="B168" s="15"/>
      <c r="C168" s="11"/>
      <c r="D168" s="7" t="s">
        <v>22</v>
      </c>
      <c r="E168" s="42" t="s">
        <v>56</v>
      </c>
      <c r="F168" s="43">
        <v>200</v>
      </c>
      <c r="G168" s="43">
        <v>0.2</v>
      </c>
      <c r="H168" s="43">
        <v>0.2</v>
      </c>
      <c r="I168" s="43">
        <v>11.5</v>
      </c>
      <c r="J168" s="43">
        <v>49.1</v>
      </c>
      <c r="K168" s="44">
        <v>343</v>
      </c>
      <c r="L168" s="43">
        <v>6.45</v>
      </c>
    </row>
    <row r="169" spans="1:12" ht="15">
      <c r="A169" s="23"/>
      <c r="B169" s="15"/>
      <c r="C169" s="11"/>
      <c r="D169" s="7" t="s">
        <v>23</v>
      </c>
      <c r="E169" s="42" t="s">
        <v>43</v>
      </c>
      <c r="F169" s="43">
        <v>40</v>
      </c>
      <c r="G169" s="43">
        <v>3.2</v>
      </c>
      <c r="H169" s="43">
        <v>0.4</v>
      </c>
      <c r="I169" s="43">
        <v>19.600000000000001</v>
      </c>
      <c r="J169" s="43">
        <v>95.2</v>
      </c>
      <c r="K169" s="44">
        <v>453</v>
      </c>
      <c r="L169" s="43">
        <v>4.93</v>
      </c>
    </row>
    <row r="170" spans="1:12" ht="15">
      <c r="A170" s="23"/>
      <c r="B170" s="15"/>
      <c r="C170" s="11"/>
      <c r="D170" s="7"/>
      <c r="E170" s="42" t="s">
        <v>60</v>
      </c>
      <c r="F170" s="43">
        <v>40</v>
      </c>
      <c r="G170" s="43">
        <v>2.6</v>
      </c>
      <c r="H170" s="43">
        <v>0.5</v>
      </c>
      <c r="I170" s="43">
        <v>15.4</v>
      </c>
      <c r="J170" s="43">
        <v>76.8</v>
      </c>
      <c r="K170" s="44">
        <v>701</v>
      </c>
      <c r="L170" s="43">
        <v>2.99</v>
      </c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 t="s">
        <v>57</v>
      </c>
      <c r="F172" s="43">
        <v>60</v>
      </c>
      <c r="G172" s="43">
        <v>0.8</v>
      </c>
      <c r="H172" s="43">
        <v>4.0999999999999996</v>
      </c>
      <c r="I172" s="43">
        <v>5</v>
      </c>
      <c r="J172" s="43">
        <v>59.7</v>
      </c>
      <c r="K172" s="44">
        <v>52</v>
      </c>
      <c r="L172" s="43">
        <v>4.1399999999999997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SUM(F166:F173)</f>
        <v>580</v>
      </c>
      <c r="G174" s="19">
        <f t="shared" ref="G174:J174" si="72">SUM(G166:G173)</f>
        <v>26.7</v>
      </c>
      <c r="H174" s="19">
        <f t="shared" si="72"/>
        <v>19.099999999999998</v>
      </c>
      <c r="I174" s="19">
        <f t="shared" si="72"/>
        <v>89.700000000000017</v>
      </c>
      <c r="J174" s="19">
        <f t="shared" si="72"/>
        <v>638.90000000000009</v>
      </c>
      <c r="K174" s="25"/>
      <c r="L174" s="19">
        <f t="shared" ref="L174" si="73">SUM(L166:L173)</f>
        <v>70.05</v>
      </c>
    </row>
    <row r="175" spans="1:12" ht="15">
      <c r="A175" s="26">
        <f>A166</f>
        <v>2</v>
      </c>
      <c r="B175" s="13">
        <f>B166</f>
        <v>4</v>
      </c>
      <c r="C175" s="10" t="s">
        <v>25</v>
      </c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27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28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30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74">SUM(G175:G183)</f>
        <v>0</v>
      </c>
      <c r="H184" s="19">
        <f t="shared" si="74"/>
        <v>0</v>
      </c>
      <c r="I184" s="19">
        <f t="shared" si="74"/>
        <v>0</v>
      </c>
      <c r="J184" s="19">
        <f t="shared" si="74"/>
        <v>0</v>
      </c>
      <c r="K184" s="25"/>
      <c r="L184" s="19">
        <f t="shared" ref="L184" si="75">SUM(L175:L183)</f>
        <v>0</v>
      </c>
    </row>
    <row r="185" spans="1:12" ht="15">
      <c r="A185" s="29">
        <f>A166</f>
        <v>2</v>
      </c>
      <c r="B185" s="30">
        <f>B166</f>
        <v>4</v>
      </c>
      <c r="C185" s="54" t="s">
        <v>4</v>
      </c>
      <c r="D185" s="55"/>
      <c r="E185" s="31"/>
      <c r="F185" s="32">
        <f>F174+F184</f>
        <v>580</v>
      </c>
      <c r="G185" s="32">
        <f t="shared" ref="G185" si="76">G174+G184</f>
        <v>26.7</v>
      </c>
      <c r="H185" s="32">
        <f t="shared" ref="H185" si="77">H174+H184</f>
        <v>19.099999999999998</v>
      </c>
      <c r="I185" s="32">
        <f t="shared" ref="I185" si="78">I174+I184</f>
        <v>89.700000000000017</v>
      </c>
      <c r="J185" s="32">
        <f t="shared" ref="J185:L185" si="79">J174+J184</f>
        <v>638.90000000000009</v>
      </c>
      <c r="K185" s="32"/>
      <c r="L185" s="32">
        <f t="shared" si="79"/>
        <v>70.05</v>
      </c>
    </row>
    <row r="186" spans="1:12" ht="15">
      <c r="A186" s="20">
        <v>2</v>
      </c>
      <c r="B186" s="21">
        <v>5</v>
      </c>
      <c r="C186" s="22" t="s">
        <v>20</v>
      </c>
      <c r="D186" s="5" t="s">
        <v>21</v>
      </c>
      <c r="E186" s="39" t="s">
        <v>58</v>
      </c>
      <c r="F186" s="40">
        <v>240</v>
      </c>
      <c r="G186" s="40">
        <v>19.100000000000001</v>
      </c>
      <c r="H186" s="40">
        <v>21.4</v>
      </c>
      <c r="I186" s="40">
        <v>23.6</v>
      </c>
      <c r="J186" s="40">
        <v>364.4</v>
      </c>
      <c r="K186" s="41">
        <v>289</v>
      </c>
      <c r="L186" s="40">
        <v>59.49</v>
      </c>
    </row>
    <row r="187" spans="1:12" ht="1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22</v>
      </c>
      <c r="E188" s="42" t="s">
        <v>41</v>
      </c>
      <c r="F188" s="43">
        <v>200</v>
      </c>
      <c r="G188" s="43">
        <v>3.8</v>
      </c>
      <c r="H188" s="43">
        <v>4</v>
      </c>
      <c r="I188" s="43">
        <v>14.6</v>
      </c>
      <c r="J188" s="43">
        <v>108.1</v>
      </c>
      <c r="K188" s="44">
        <v>433</v>
      </c>
      <c r="L188" s="43">
        <v>14.47</v>
      </c>
    </row>
    <row r="189" spans="1:12" ht="15">
      <c r="A189" s="23"/>
      <c r="B189" s="15"/>
      <c r="C189" s="11"/>
      <c r="D189" s="7" t="s">
        <v>23</v>
      </c>
      <c r="E189" s="42" t="s">
        <v>43</v>
      </c>
      <c r="F189" s="43">
        <v>40</v>
      </c>
      <c r="G189" s="43">
        <v>2.8</v>
      </c>
      <c r="H189" s="43">
        <v>0.4</v>
      </c>
      <c r="I189" s="43">
        <v>17.2</v>
      </c>
      <c r="J189" s="43">
        <v>83.3</v>
      </c>
      <c r="K189" s="44">
        <v>453</v>
      </c>
      <c r="L189" s="43">
        <v>4.32</v>
      </c>
    </row>
    <row r="190" spans="1:12" ht="15">
      <c r="A190" s="23"/>
      <c r="B190" s="15"/>
      <c r="C190" s="11"/>
      <c r="D190" s="7"/>
      <c r="E190" s="42" t="s">
        <v>60</v>
      </c>
      <c r="F190" s="43">
        <v>40</v>
      </c>
      <c r="G190" s="43">
        <v>2.6</v>
      </c>
      <c r="H190" s="43">
        <v>0.5</v>
      </c>
      <c r="I190" s="43">
        <v>15.4</v>
      </c>
      <c r="J190" s="43">
        <v>76.8</v>
      </c>
      <c r="K190" s="44">
        <v>701</v>
      </c>
      <c r="L190" s="43">
        <v>2.99</v>
      </c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68</v>
      </c>
      <c r="F192" s="43">
        <v>20</v>
      </c>
      <c r="G192" s="43">
        <v>0.1</v>
      </c>
      <c r="H192" s="43">
        <v>0</v>
      </c>
      <c r="I192" s="43">
        <v>14.6</v>
      </c>
      <c r="J192" s="43">
        <v>56.8</v>
      </c>
      <c r="K192" s="44">
        <v>361</v>
      </c>
      <c r="L192" s="43">
        <v>0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75" customHeight="1">
      <c r="A194" s="24"/>
      <c r="B194" s="17"/>
      <c r="C194" s="8"/>
      <c r="D194" s="18" t="s">
        <v>33</v>
      </c>
      <c r="E194" s="9"/>
      <c r="F194" s="19">
        <f>SUM(F186:F193)</f>
        <v>540</v>
      </c>
      <c r="G194" s="19">
        <f t="shared" ref="G194:J194" si="80">SUM(G186:G193)</f>
        <v>28.400000000000006</v>
      </c>
      <c r="H194" s="19">
        <f t="shared" si="80"/>
        <v>26.299999999999997</v>
      </c>
      <c r="I194" s="19">
        <f t="shared" si="80"/>
        <v>85.4</v>
      </c>
      <c r="J194" s="19">
        <f t="shared" si="80"/>
        <v>689.39999999999986</v>
      </c>
      <c r="K194" s="25"/>
      <c r="L194" s="19">
        <f t="shared" ref="L194" si="81">SUM(L186:L193)</f>
        <v>81.27</v>
      </c>
    </row>
    <row r="195" spans="1:12" ht="15">
      <c r="A195" s="26">
        <f>A186</f>
        <v>2</v>
      </c>
      <c r="B195" s="13">
        <f>B186</f>
        <v>5</v>
      </c>
      <c r="C195" s="10" t="s">
        <v>25</v>
      </c>
      <c r="D195" s="7" t="s">
        <v>26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27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28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29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30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31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32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4"/>
      <c r="B204" s="17"/>
      <c r="C204" s="8"/>
      <c r="D204" s="18" t="s">
        <v>33</v>
      </c>
      <c r="E204" s="9"/>
      <c r="F204" s="19">
        <f>SUM(F195:F203)</f>
        <v>0</v>
      </c>
      <c r="G204" s="19">
        <f t="shared" ref="G204:J204" si="82">SUM(G195:G203)</f>
        <v>0</v>
      </c>
      <c r="H204" s="19">
        <f t="shared" si="82"/>
        <v>0</v>
      </c>
      <c r="I204" s="19">
        <f t="shared" si="82"/>
        <v>0</v>
      </c>
      <c r="J204" s="19">
        <f t="shared" si="82"/>
        <v>0</v>
      </c>
      <c r="K204" s="25"/>
      <c r="L204" s="19">
        <f t="shared" ref="L204" si="83">SUM(L195:L203)</f>
        <v>0</v>
      </c>
    </row>
    <row r="205" spans="1:12" ht="15">
      <c r="A205" s="29">
        <f>A186</f>
        <v>2</v>
      </c>
      <c r="B205" s="30">
        <f>B186</f>
        <v>5</v>
      </c>
      <c r="C205" s="54" t="s">
        <v>4</v>
      </c>
      <c r="D205" s="55"/>
      <c r="E205" s="31"/>
      <c r="F205" s="32">
        <f>F194+F204</f>
        <v>540</v>
      </c>
      <c r="G205" s="32">
        <f t="shared" ref="G205" si="84">G194+G204</f>
        <v>28.400000000000006</v>
      </c>
      <c r="H205" s="32">
        <f t="shared" ref="H205" si="85">H194+H204</f>
        <v>26.299999999999997</v>
      </c>
      <c r="I205" s="32">
        <f t="shared" ref="I205" si="86">I194+I204</f>
        <v>85.4</v>
      </c>
      <c r="J205" s="32">
        <f t="shared" ref="J205:L205" si="87">J194+J204</f>
        <v>689.39999999999986</v>
      </c>
      <c r="K205" s="32"/>
      <c r="L205" s="32">
        <f t="shared" si="87"/>
        <v>81.27</v>
      </c>
    </row>
    <row r="206" spans="1:12">
      <c r="A206" s="27"/>
      <c r="B206" s="28"/>
      <c r="C206" s="56" t="s">
        <v>5</v>
      </c>
      <c r="D206" s="56"/>
      <c r="E206" s="56"/>
      <c r="F206" s="34">
        <f>(F25+F45+F65+F85+F105+F125+F145+F165+F185+F205)/(IF(F25=0,0,1)+IF(F45=0,0,1)+IF(F65=0,0,1)+IF(F85=0,0,1)+IF(F105=0,0,1)+IF(F125=0,0,1)+IF(F145=0,0,1)+IF(F165=0,0,1)+IF(F185=0,0,1)+IF(F205=0,0,1))</f>
        <v>574</v>
      </c>
      <c r="G206" s="34">
        <f>(G25+G45+G65+G85+G105+G125+G145+G165+G185+G205)/(IF(G25=0,0,1)+IF(G45=0,0,1)+IF(G65=0,0,1)+IF(G85=0,0,1)+IF(G105=0,0,1)+IF(G125=0,0,1)+IF(G145=0,0,1)+IF(G165=0,0,1)+IF(G185=0,0,1)+IF(G205=0,0,1))</f>
        <v>28.170000000000005</v>
      </c>
      <c r="H206" s="34">
        <f>(H25+H45+H65+H85+H105+H125+H145+H165+H185+H205)/(IF(H25=0,0,1)+IF(H45=0,0,1)+IF(H65=0,0,1)+IF(H85=0,0,1)+IF(H105=0,0,1)+IF(H125=0,0,1)+IF(H145=0,0,1)+IF(H165=0,0,1)+IF(H185=0,0,1)+IF(H205=0,0,1))</f>
        <v>26.3</v>
      </c>
      <c r="I206" s="34">
        <f>(I25+I45+I65+I85+I105+I125+I145+I165+I185+I205)/(IF(I25=0,0,1)+IF(I45=0,0,1)+IF(I65=0,0,1)+IF(I85=0,0,1)+IF(I105=0,0,1)+IF(I125=0,0,1)+IF(I145=0,0,1)+IF(I165=0,0,1)+IF(I185=0,0,1)+IF(I205=0,0,1))</f>
        <v>91.539999999999992</v>
      </c>
      <c r="J206" s="34">
        <f>(J25+J45+J65+J85+J105+J125+J145+J165+J185+J205)/(IF(J25=0,0,1)+IF(J45=0,0,1)+IF(J65=0,0,1)+IF(J85=0,0,1)+IF(J105=0,0,1)+IF(J125=0,0,1)+IF(J145=0,0,1)+IF(J165=0,0,1)+IF(J185=0,0,1)+IF(J205=0,0,1))</f>
        <v>716.37999999999988</v>
      </c>
      <c r="K206" s="34"/>
      <c r="L206" s="34">
        <f>(L25+L45+L65+L85+L105+L125+L145+L165+L185+L205)/(IF(L25=0,0,1)+IF(L45=0,0,1)+IF(L65=0,0,1)+IF(L85=0,0,1)+IF(L105=0,0,1)+IF(L125=0,0,1)+IF(L145=0,0,1)+IF(L165=0,0,1)+IF(L185=0,0,1)+IF(L205=0,0,1))</f>
        <v>79.169999999999987</v>
      </c>
    </row>
  </sheetData>
  <mergeCells count="14"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dcterms:created xsi:type="dcterms:W3CDTF">2022-05-16T14:23:56Z</dcterms:created>
  <dcterms:modified xsi:type="dcterms:W3CDTF">2024-03-01T15:02:03Z</dcterms:modified>
</cp:coreProperties>
</file>